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980" windowHeight="9900" activeTab="0"/>
  </bookViews>
  <sheets>
    <sheet name="DrevDeliaceStenyDvere" sheetId="1" r:id="rId1"/>
  </sheets>
  <definedNames>
    <definedName name="_xlnm.Print_Area" localSheetId="0">'DrevDeliaceStenyDvere'!$A$1:$H$85</definedName>
  </definedNames>
  <calcPr fullCalcOnLoad="1"/>
</workbook>
</file>

<file path=xl/sharedStrings.xml><?xml version="1.0" encoding="utf-8"?>
<sst xmlns="http://schemas.openxmlformats.org/spreadsheetml/2006/main" count="127" uniqueCount="41">
  <si>
    <t>P.Č.</t>
  </si>
  <si>
    <t>Kód položky</t>
  </si>
  <si>
    <t>Popis</t>
  </si>
  <si>
    <t>MJ</t>
  </si>
  <si>
    <t>Množstvo celkom</t>
  </si>
  <si>
    <t>Cena jednotková</t>
  </si>
  <si>
    <t>Konštrukcie a práce</t>
  </si>
  <si>
    <t>Cena celkom</t>
  </si>
  <si>
    <t>m2</t>
  </si>
  <si>
    <t>Pečiatka a podpis:</t>
  </si>
  <si>
    <t>Za rozpočet celkom bez DPH:</t>
  </si>
  <si>
    <t>Za rozpočet celkom s DPH:</t>
  </si>
  <si>
    <t xml:space="preserve"> </t>
  </si>
  <si>
    <t>DPH 20%:</t>
  </si>
  <si>
    <t xml:space="preserve">Pomocné lešenie - montáž, demontáž </t>
  </si>
  <si>
    <t xml:space="preserve">Montáž, demontáž konštrukcií </t>
  </si>
  <si>
    <t xml:space="preserve">Výroba novej konštrukcie, kópia/replika pôvodnej </t>
  </si>
  <si>
    <t>ks</t>
  </si>
  <si>
    <t xml:space="preserve">Zakrývanie a ochrana artefaktov </t>
  </si>
  <si>
    <t>Akcia: Objekt NKP Moyzesova č. 17, Košice, ÚZPF SR č. 1217/0, nachádzajúcej sa v MPR Košice, kat. územie: Košice - Stredné mesto 862 928, LV č. 10490, parc. č. 221, 222, vlastník: Košický samosprávny kraj, nám. MMM 1, 040 01 Košice. Časť objektu, v ktorej sídli Stredná zdravotnícka škola, Moyzesova 17, 040 01 Košice.</t>
  </si>
  <si>
    <t xml:space="preserve"> V zmysle podmienok určených Krajským pamiatkovým úradom Košice.</t>
  </si>
  <si>
    <t>Zvislá a vodorovná doprava</t>
  </si>
  <si>
    <t xml:space="preserve">Montáž konštrukcií </t>
  </si>
  <si>
    <t xml:space="preserve">Odstránenie sekundárnych doplnkov, úprava pôvodnej perforácie, príp. búracie práce, osadenie a výspravky okolo dverí </t>
  </si>
  <si>
    <t xml:space="preserve">Výroba novej konštrukcie, nezachované časti: doplnenie krídel - kópia/replika pôvodnej </t>
  </si>
  <si>
    <r>
      <t xml:space="preserve">Drevené deliace presklené vstupné konštrukcie interiérové, vstup a záver chodieb: </t>
    </r>
    <r>
      <rPr>
        <sz val="8"/>
        <rFont val="Arial"/>
        <family val="2"/>
      </rPr>
      <t>min. rozmer: 400 x 229 cm, priečnik svetlá v: cca 263 cm, materiál: rezivo SM / BO, farba – lomená biela</t>
    </r>
  </si>
  <si>
    <r>
      <t xml:space="preserve">Hlavná vstupná drevená deliaca presklená konštrukcia interiérová (za hlavným vstupným schodiskom): </t>
    </r>
    <r>
      <rPr>
        <sz val="8"/>
        <rFont val="Arial"/>
        <family val="2"/>
      </rPr>
      <t>min. rozmer: 375 x 236 cm, priečnik svetlá v: cca 263 cm, materiál: rezivo SM / BO, farba – lomená biela</t>
    </r>
  </si>
  <si>
    <t>Odstránenie sekundárnych doplnkov, úprava pôvodnej perforácie, príp. búracie práce, osadenie a výspravky okolo dverí, osadenie izolácie, doplnenie hmoty muriva (sadrokarton) a omietok</t>
  </si>
  <si>
    <t>Odstránenie sekundárnych doplnkov, úprava pôvodnej perforácie, príp. búracie práce, osadenie a výspravky okolo dverí, osadenie izolácie</t>
  </si>
  <si>
    <r>
      <t xml:space="preserve">Typ: Dvere dvojkrídlové s rámovou zárubňou: </t>
    </r>
    <r>
      <rPr>
        <sz val="8"/>
        <rFont val="Arial"/>
        <family val="2"/>
      </rPr>
      <t>min. rozmer:  270 x 173 cm. Obloženie ostenia s obložkou š: 14/18 cm, hl: 70/80cm, svetlosť otvoru: 152 x 256 cm, materiál: rezivo SM / BO, farba – lomená biela</t>
    </r>
    <r>
      <rPr>
        <b/>
        <sz val="8"/>
        <rFont val="Arial"/>
        <family val="2"/>
      </rPr>
      <t xml:space="preserve">
</t>
    </r>
    <r>
      <rPr>
        <b/>
        <i/>
        <sz val="8"/>
        <rFont val="Arial"/>
        <family val="2"/>
      </rPr>
      <t>Pozn.: horizontálne delenie konštrukcie / zníženie prechodovej výšky podľa možností, s prihliadnutím na plynofikáciu!!!</t>
    </r>
  </si>
  <si>
    <r>
      <t xml:space="preserve">Typ: „Dvere učebne.“ Dvere jednokrídlové s rámovou zárubňou: </t>
    </r>
    <r>
      <rPr>
        <sz val="8"/>
        <rFont val="Arial"/>
        <family val="2"/>
      </rPr>
      <t>min. rozmer: 258 cm x 155 cm. Obloženie ostenia s obložkou š: 14/18 cm, hl: 55/65cm, svetlosť otvoru:116 x 240 cm, materiál: rezivo SM / BO, farba – lomená biela</t>
    </r>
  </si>
  <si>
    <t>Reštaurovanie / rekonštrukcia / repasácia - interiér objektu: Vstupné drevené deliace konštrukcie interiérové - deliace presklené steny / priečky trojkrídlové s nadsvetlíkom.</t>
  </si>
  <si>
    <r>
      <t xml:space="preserve">Drevené deliace presklené vstupné konštrukcie interiérové, vstup a záver chodieb (smer telocvičňa): </t>
    </r>
    <r>
      <rPr>
        <sz val="8"/>
        <rFont val="Arial"/>
        <family val="2"/>
      </rPr>
      <t>min. rozmer: 400 x 229 cm, priečnik svetlá v: cca 263 cm, materiál: rezivo SM, farba – lomená biela</t>
    </r>
  </si>
  <si>
    <t>Demontáž a montáž konštrukcií (repas odnímateľných častí v dielni)</t>
  </si>
  <si>
    <t xml:space="preserve">Reštaurovanie / repasácia celku / primárnej konštrukcie, kovania, príp. doplnenie sklenených výplní:                                                </t>
  </si>
  <si>
    <t xml:space="preserve">Reštaurovanie / repasácia zbytku pôvodnej / primárnej konštrukcie, kovania, príp. doplnenie sklenených výplní: zachované časti: rám konštrukcie / zárubňa a nadsvetlík 2ks, spodná časť zárubne je nefunkčná - demontáž starej zárubne osadenie nových častí                                                </t>
  </si>
  <si>
    <t>Rozpočet a špecifikácia prác:</t>
  </si>
  <si>
    <t>Cenová ponuka celkom za zákazku bez DPH:</t>
  </si>
  <si>
    <t>Cenová ponuka celkom za zákazku s DPH:</t>
  </si>
  <si>
    <t xml:space="preserve">Meno a adresa uchádzača: </t>
  </si>
  <si>
    <t xml:space="preserve">Dátum: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</si>
</sst>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"/>
    <numFmt numFmtId="182" formatCode="#,##0.00\ &quot;Sk&quot;"/>
    <numFmt numFmtId="183" formatCode="_-* #,##0.0\ &quot;Sk&quot;_-;\-* #,##0.0\ &quot;Sk&quot;_-;_-* &quot;-&quot;??\ &quot;Sk&quot;_-;_-@_-"/>
    <numFmt numFmtId="184" formatCode="_-* #,##0\ &quot;Sk&quot;_-;\-* #,##0\ &quot;Sk&quot;_-;_-* &quot;-&quot;??\ &quot;Sk&quot;_-;_-@_-"/>
    <numFmt numFmtId="185" formatCode="_-[$€-2]\ * #,##0.000_-;\-[$€-2]\ * #,##0.000_-;_-[$€-2]\ * &quot;-&quot;???_-;_-@_-"/>
    <numFmt numFmtId="186" formatCode="#,##0.000_ ;\-#,##0.000\ "/>
    <numFmt numFmtId="187" formatCode="_-* #,##0.000\ [$€-1]_-;\-* #,##0.000\ [$€-1]_-;_-* &quot;-&quot;???\ [$€-1]_-;_-@_-"/>
    <numFmt numFmtId="188" formatCode="_-* #,##0.000\ _S_k_-;\-* #,##0.000\ _S_k_-;_-* &quot;-&quot;???\ _S_k_-;_-@_-"/>
    <numFmt numFmtId="189" formatCode="_-[$€-2]\ * #,##0.00_-;\-[$€-2]\ * #,##0.00_-;_-[$€-2]\ * &quot;-&quot;??_-;_-@_-"/>
    <numFmt numFmtId="190" formatCode="_-* #,##0.00\ [$€-1]_-;\-* #,##0.00\ [$€-1]_-;_-* &quot;-&quot;??\ [$€-1]_-;_-@_-"/>
    <numFmt numFmtId="191" formatCode="_-* #,##0.00\ [$€-41B]_-;\-* #,##0.00\ [$€-41B]_-;_-* &quot;-&quot;??\ [$€-41B]_-;_-@_-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 CE"/>
      <family val="2"/>
    </font>
    <font>
      <b/>
      <sz val="12"/>
      <name val="Arial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 Black"/>
      <family val="2"/>
    </font>
    <font>
      <i/>
      <sz val="10"/>
      <name val="Arial"/>
      <family val="2"/>
    </font>
    <font>
      <i/>
      <sz val="14"/>
      <name val="Arial Black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181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170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81" fontId="12" fillId="0" borderId="0" xfId="0" applyNumberFormat="1" applyFont="1" applyFill="1" applyBorder="1" applyAlignment="1" applyProtection="1">
      <alignment horizontal="right"/>
      <protection/>
    </xf>
    <xf numFmtId="181" fontId="13" fillId="0" borderId="0" xfId="0" applyNumberFormat="1" applyFont="1" applyFill="1" applyBorder="1" applyAlignment="1" applyProtection="1">
      <alignment horizontal="right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2" fontId="1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81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81" fontId="16" fillId="0" borderId="0" xfId="0" applyNumberFormat="1" applyFont="1" applyFill="1" applyBorder="1" applyAlignment="1" applyProtection="1">
      <alignment horizontal="left" wrapText="1"/>
      <protection/>
    </xf>
    <xf numFmtId="19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90" fontId="8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181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/>
    </xf>
    <xf numFmtId="185" fontId="3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5" fontId="9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1" fontId="8" fillId="0" borderId="0" xfId="0" applyNumberFormat="1" applyFont="1" applyFill="1" applyBorder="1" applyAlignment="1" applyProtection="1">
      <alignment horizontal="right" vertical="top"/>
      <protection/>
    </xf>
    <xf numFmtId="181" fontId="12" fillId="0" borderId="0" xfId="0" applyNumberFormat="1" applyFont="1" applyFill="1" applyBorder="1" applyAlignment="1" applyProtection="1">
      <alignment horizontal="right" vertical="top"/>
      <protection/>
    </xf>
    <xf numFmtId="181" fontId="3" fillId="0" borderId="0" xfId="0" applyNumberFormat="1" applyFont="1" applyFill="1" applyBorder="1" applyAlignment="1" applyProtection="1">
      <alignment horizontal="right" vertical="top" wrapText="1"/>
      <protection/>
    </xf>
    <xf numFmtId="181" fontId="8" fillId="0" borderId="0" xfId="0" applyNumberFormat="1" applyFont="1" applyFill="1" applyBorder="1" applyAlignment="1" applyProtection="1">
      <alignment horizontal="right"/>
      <protection/>
    </xf>
    <xf numFmtId="171" fontId="8" fillId="0" borderId="0" xfId="0" applyNumberFormat="1" applyFont="1" applyFill="1" applyBorder="1" applyAlignment="1" applyProtection="1">
      <alignment horizontal="right"/>
      <protection/>
    </xf>
    <xf numFmtId="190" fontId="8" fillId="0" borderId="0" xfId="0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181" fontId="11" fillId="0" borderId="0" xfId="0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190" fontId="11" fillId="0" borderId="0" xfId="0" applyNumberFormat="1" applyFont="1" applyFill="1" applyBorder="1" applyAlignment="1" applyProtection="1">
      <alignment horizontal="right"/>
      <protection/>
    </xf>
    <xf numFmtId="190" fontId="15" fillId="0" borderId="0" xfId="0" applyNumberFormat="1" applyFont="1" applyBorder="1" applyAlignment="1">
      <alignment/>
    </xf>
    <xf numFmtId="181" fontId="11" fillId="0" borderId="10" xfId="0" applyNumberFormat="1" applyFont="1" applyFill="1" applyBorder="1" applyAlignment="1" applyProtection="1">
      <alignment horizontal="right" wrapText="1"/>
      <protection/>
    </xf>
    <xf numFmtId="190" fontId="11" fillId="0" borderId="10" xfId="0" applyNumberFormat="1" applyFont="1" applyFill="1" applyBorder="1" applyAlignment="1" applyProtection="1">
      <alignment horizontal="right"/>
      <protection/>
    </xf>
    <xf numFmtId="190" fontId="15" fillId="0" borderId="10" xfId="0" applyNumberFormat="1" applyFont="1" applyBorder="1" applyAlignment="1">
      <alignment/>
    </xf>
    <xf numFmtId="0" fontId="17" fillId="0" borderId="0" xfId="0" applyFont="1" applyAlignment="1">
      <alignment horizontal="left" wrapText="1"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190" fontId="0" fillId="0" borderId="10" xfId="0" applyNumberFormat="1" applyBorder="1" applyAlignment="1">
      <alignment/>
    </xf>
    <xf numFmtId="181" fontId="14" fillId="0" borderId="10" xfId="0" applyNumberFormat="1" applyFont="1" applyFill="1" applyBorder="1" applyAlignment="1" applyProtection="1">
      <alignment horizontal="right" wrapText="1"/>
      <protection/>
    </xf>
    <xf numFmtId="190" fontId="14" fillId="0" borderId="10" xfId="0" applyNumberFormat="1" applyFont="1" applyBorder="1" applyAlignment="1">
      <alignment horizontal="right"/>
    </xf>
    <xf numFmtId="181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="145" zoomScaleSheetLayoutView="145" zoomScalePageLayoutView="0" workbookViewId="0" topLeftCell="A1">
      <selection activeCell="C82" sqref="C82"/>
    </sheetView>
  </sheetViews>
  <sheetFormatPr defaultColWidth="9.00390625" defaultRowHeight="12.75"/>
  <cols>
    <col min="1" max="1" width="3.75390625" style="9" bestFit="1" customWidth="1"/>
    <col min="2" max="2" width="5.625" style="9" customWidth="1"/>
    <col min="3" max="3" width="42.25390625" style="0" customWidth="1"/>
    <col min="4" max="4" width="2.875" style="9" customWidth="1"/>
    <col min="5" max="5" width="9.00390625" style="9" bestFit="1" customWidth="1"/>
    <col min="6" max="6" width="9.875" style="9" customWidth="1"/>
    <col min="7" max="7" width="8.00390625" style="9" customWidth="1"/>
    <col min="8" max="8" width="12.875" style="9" customWidth="1"/>
    <col min="9" max="9" width="18.25390625" style="0" customWidth="1"/>
  </cols>
  <sheetData>
    <row r="1" spans="1:11" s="1" customFormat="1" ht="51.75" customHeight="1">
      <c r="A1" s="59" t="s">
        <v>19</v>
      </c>
      <c r="B1" s="60"/>
      <c r="C1" s="60"/>
      <c r="D1" s="60"/>
      <c r="E1" s="60"/>
      <c r="F1" s="60"/>
      <c r="G1" s="60"/>
      <c r="H1" s="60"/>
      <c r="K1" s="10"/>
    </row>
    <row r="2" spans="1:11" s="1" customFormat="1" ht="22.5">
      <c r="A2" s="61" t="s">
        <v>36</v>
      </c>
      <c r="B2" s="61"/>
      <c r="C2" s="62"/>
      <c r="D2" s="61"/>
      <c r="E2" s="61"/>
      <c r="F2" s="61"/>
      <c r="G2" s="61"/>
      <c r="H2" s="61"/>
      <c r="K2" s="10"/>
    </row>
    <row r="3" spans="1:11" s="1" customFormat="1" ht="33.75" customHeight="1">
      <c r="A3" s="65" t="s">
        <v>31</v>
      </c>
      <c r="B3" s="65"/>
      <c r="C3" s="66"/>
      <c r="D3" s="65"/>
      <c r="E3" s="65"/>
      <c r="F3" s="65"/>
      <c r="G3" s="65"/>
      <c r="H3" s="65"/>
      <c r="K3" s="10"/>
    </row>
    <row r="4" spans="1:11" s="1" customFormat="1" ht="12.75">
      <c r="A4" s="63" t="s">
        <v>20</v>
      </c>
      <c r="B4" s="64"/>
      <c r="C4" s="64"/>
      <c r="D4" s="64"/>
      <c r="E4" s="64"/>
      <c r="F4" s="64"/>
      <c r="G4" s="64"/>
      <c r="H4" s="64"/>
      <c r="K4" s="10"/>
    </row>
    <row r="5" spans="1:11" s="1" customFormat="1" ht="19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K5" s="10"/>
    </row>
    <row r="6" spans="1:11" s="1" customFormat="1" ht="14.2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K6" s="10"/>
    </row>
    <row r="7" spans="1:8" s="22" customFormat="1" ht="45" customHeight="1">
      <c r="A7" s="18"/>
      <c r="C7" s="31" t="s">
        <v>26</v>
      </c>
      <c r="H7" s="24"/>
    </row>
    <row r="8" spans="1:10" s="25" customFormat="1" ht="11.25">
      <c r="A8" s="38">
        <v>1</v>
      </c>
      <c r="C8" s="26" t="s">
        <v>16</v>
      </c>
      <c r="D8" s="41" t="s">
        <v>17</v>
      </c>
      <c r="E8" s="42">
        <v>1</v>
      </c>
      <c r="F8" s="43"/>
      <c r="G8" s="44"/>
      <c r="H8" s="43">
        <f>SUM(E8*F8)</f>
        <v>0</v>
      </c>
      <c r="I8" s="27"/>
      <c r="J8" s="25" t="s">
        <v>12</v>
      </c>
    </row>
    <row r="9" spans="1:13" s="5" customFormat="1" ht="11.25">
      <c r="A9" s="38">
        <v>2</v>
      </c>
      <c r="B9" s="7"/>
      <c r="C9" s="34" t="s">
        <v>15</v>
      </c>
      <c r="D9" s="41" t="s">
        <v>17</v>
      </c>
      <c r="E9" s="42">
        <v>1</v>
      </c>
      <c r="F9" s="43"/>
      <c r="G9" s="43"/>
      <c r="H9" s="43">
        <f>E9*F9</f>
        <v>0</v>
      </c>
      <c r="I9" s="16"/>
      <c r="K9" s="17"/>
      <c r="M9" s="17"/>
    </row>
    <row r="10" spans="1:13" s="5" customFormat="1" ht="11.25">
      <c r="A10" s="38">
        <v>3</v>
      </c>
      <c r="B10" s="7"/>
      <c r="C10" s="34" t="s">
        <v>14</v>
      </c>
      <c r="D10" s="41" t="s">
        <v>8</v>
      </c>
      <c r="E10" s="42">
        <v>10</v>
      </c>
      <c r="F10" s="43"/>
      <c r="G10" s="43"/>
      <c r="H10" s="43">
        <f>E10*F10</f>
        <v>0</v>
      </c>
      <c r="I10" s="16"/>
      <c r="K10" s="17"/>
      <c r="M10" s="17"/>
    </row>
    <row r="11" spans="1:13" s="5" customFormat="1" ht="11.25">
      <c r="A11" s="38">
        <v>4</v>
      </c>
      <c r="B11" s="4"/>
      <c r="C11" s="6" t="s">
        <v>18</v>
      </c>
      <c r="D11" s="41" t="s">
        <v>8</v>
      </c>
      <c r="E11" s="42">
        <v>6</v>
      </c>
      <c r="F11" s="43"/>
      <c r="G11" s="43"/>
      <c r="H11" s="43">
        <f>E11*F11</f>
        <v>0</v>
      </c>
      <c r="I11" s="16"/>
      <c r="K11" s="17"/>
      <c r="M11" s="17"/>
    </row>
    <row r="12" spans="1:13" s="5" customFormat="1" ht="27.75" customHeight="1">
      <c r="A12" s="38">
        <v>5</v>
      </c>
      <c r="B12" s="7"/>
      <c r="C12" s="37" t="s">
        <v>23</v>
      </c>
      <c r="D12" s="41" t="s">
        <v>17</v>
      </c>
      <c r="E12" s="42">
        <v>1</v>
      </c>
      <c r="F12" s="43"/>
      <c r="G12" s="43"/>
      <c r="H12" s="43">
        <f>E12*F12</f>
        <v>0</v>
      </c>
      <c r="I12" s="16"/>
      <c r="K12" s="17"/>
      <c r="M12" s="17"/>
    </row>
    <row r="13" spans="1:13" s="35" customFormat="1" ht="11.25">
      <c r="A13" s="38">
        <v>6</v>
      </c>
      <c r="B13" s="7"/>
      <c r="C13" s="34" t="s">
        <v>21</v>
      </c>
      <c r="D13" s="41" t="s">
        <v>17</v>
      </c>
      <c r="E13" s="42">
        <v>1</v>
      </c>
      <c r="F13" s="43"/>
      <c r="G13" s="43"/>
      <c r="H13" s="43">
        <f>E13*F13</f>
        <v>0</v>
      </c>
      <c r="I13" s="16"/>
      <c r="K13" s="36"/>
      <c r="M13" s="36"/>
    </row>
    <row r="14" spans="1:12" ht="15.75">
      <c r="A14" s="39"/>
      <c r="B14" s="13"/>
      <c r="C14" s="49" t="s">
        <v>10</v>
      </c>
      <c r="D14" s="49"/>
      <c r="E14" s="49"/>
      <c r="F14" s="14"/>
      <c r="G14" s="50">
        <f>SUM(H8:H13)</f>
        <v>0</v>
      </c>
      <c r="H14" s="56"/>
      <c r="I14" s="11"/>
      <c r="J14" s="15"/>
      <c r="K14" s="15"/>
      <c r="L14" s="8"/>
    </row>
    <row r="15" spans="1:12" ht="15">
      <c r="A15" s="39"/>
      <c r="B15" s="13"/>
      <c r="C15" s="57" t="s">
        <v>13</v>
      </c>
      <c r="D15" s="57"/>
      <c r="E15" s="57"/>
      <c r="F15" s="14"/>
      <c r="G15" s="58">
        <f>G14*(20%)</f>
        <v>0</v>
      </c>
      <c r="H15" s="58"/>
      <c r="I15" s="11"/>
      <c r="J15" s="15"/>
      <c r="K15" s="15"/>
      <c r="L15" s="8"/>
    </row>
    <row r="16" spans="1:12" ht="15.75">
      <c r="A16" s="39"/>
      <c r="B16" s="13"/>
      <c r="C16" s="49" t="s">
        <v>11</v>
      </c>
      <c r="D16" s="49"/>
      <c r="E16" s="49"/>
      <c r="F16" s="14"/>
      <c r="G16" s="50">
        <f>SUM(G14+G15)</f>
        <v>0</v>
      </c>
      <c r="H16" s="51"/>
      <c r="I16" s="11"/>
      <c r="J16" s="15"/>
      <c r="K16" s="15"/>
      <c r="L16" s="8"/>
    </row>
    <row r="17" spans="1:8" s="8" customFormat="1" ht="12.75">
      <c r="A17" s="40"/>
      <c r="B17" s="32"/>
      <c r="C17" s="32"/>
      <c r="D17" s="32"/>
      <c r="E17" s="32"/>
      <c r="F17" s="32"/>
      <c r="G17" s="32"/>
      <c r="H17" s="33"/>
    </row>
    <row r="18" spans="1:8" s="22" customFormat="1" ht="48" customHeight="1">
      <c r="A18" s="38"/>
      <c r="C18" s="31" t="s">
        <v>25</v>
      </c>
      <c r="H18" s="24"/>
    </row>
    <row r="19" spans="1:10" s="25" customFormat="1" ht="11.25">
      <c r="A19" s="38">
        <v>1</v>
      </c>
      <c r="C19" s="26" t="s">
        <v>16</v>
      </c>
      <c r="D19" s="41" t="s">
        <v>17</v>
      </c>
      <c r="E19" s="42">
        <v>2</v>
      </c>
      <c r="F19" s="43"/>
      <c r="G19" s="44"/>
      <c r="H19" s="43">
        <f>SUM(E19*F19)</f>
        <v>0</v>
      </c>
      <c r="I19" s="27"/>
      <c r="J19" s="25" t="s">
        <v>12</v>
      </c>
    </row>
    <row r="20" spans="1:13" s="5" customFormat="1" ht="11.25">
      <c r="A20" s="38">
        <v>2</v>
      </c>
      <c r="B20" s="7"/>
      <c r="C20" s="34" t="s">
        <v>22</v>
      </c>
      <c r="D20" s="41" t="s">
        <v>17</v>
      </c>
      <c r="E20" s="42">
        <v>2</v>
      </c>
      <c r="F20" s="43"/>
      <c r="G20" s="43"/>
      <c r="H20" s="43">
        <f>E20*F20</f>
        <v>0</v>
      </c>
      <c r="I20" s="16"/>
      <c r="K20" s="17"/>
      <c r="M20" s="17"/>
    </row>
    <row r="21" spans="1:13" s="5" customFormat="1" ht="11.25">
      <c r="A21" s="38">
        <v>3</v>
      </c>
      <c r="B21" s="7"/>
      <c r="C21" s="34" t="s">
        <v>14</v>
      </c>
      <c r="D21" s="41" t="s">
        <v>8</v>
      </c>
      <c r="E21" s="42">
        <v>20</v>
      </c>
      <c r="F21" s="43"/>
      <c r="G21" s="43"/>
      <c r="H21" s="43">
        <f>E21*F21</f>
        <v>0</v>
      </c>
      <c r="I21" s="16"/>
      <c r="K21" s="17"/>
      <c r="M21" s="17"/>
    </row>
    <row r="22" spans="1:13" s="5" customFormat="1" ht="11.25">
      <c r="A22" s="38">
        <v>4</v>
      </c>
      <c r="B22" s="4"/>
      <c r="C22" s="6" t="s">
        <v>18</v>
      </c>
      <c r="D22" s="41" t="s">
        <v>8</v>
      </c>
      <c r="E22" s="42">
        <v>12</v>
      </c>
      <c r="F22" s="43"/>
      <c r="G22" s="43"/>
      <c r="H22" s="43">
        <f>E22*F22</f>
        <v>0</v>
      </c>
      <c r="I22" s="16"/>
      <c r="K22" s="17"/>
      <c r="M22" s="17"/>
    </row>
    <row r="23" spans="1:13" s="5" customFormat="1" ht="25.5" customHeight="1">
      <c r="A23" s="38">
        <v>5</v>
      </c>
      <c r="B23" s="7"/>
      <c r="C23" s="37" t="s">
        <v>23</v>
      </c>
      <c r="D23" s="41" t="s">
        <v>17</v>
      </c>
      <c r="E23" s="42">
        <v>2</v>
      </c>
      <c r="F23" s="43"/>
      <c r="G23" s="43"/>
      <c r="H23" s="43">
        <f>E23*F23</f>
        <v>0</v>
      </c>
      <c r="I23" s="16"/>
      <c r="K23" s="17"/>
      <c r="M23" s="17"/>
    </row>
    <row r="24" spans="1:13" s="35" customFormat="1" ht="11.25">
      <c r="A24" s="38">
        <v>6</v>
      </c>
      <c r="B24" s="7"/>
      <c r="C24" s="34" t="s">
        <v>21</v>
      </c>
      <c r="D24" s="41" t="s">
        <v>17</v>
      </c>
      <c r="E24" s="42">
        <v>2</v>
      </c>
      <c r="F24" s="43"/>
      <c r="G24" s="43"/>
      <c r="H24" s="43">
        <f>E24*F24</f>
        <v>0</v>
      </c>
      <c r="I24" s="16"/>
      <c r="K24" s="36"/>
      <c r="M24" s="36"/>
    </row>
    <row r="25" spans="1:12" ht="15.75">
      <c r="A25" s="12"/>
      <c r="B25" s="13"/>
      <c r="C25" s="49" t="s">
        <v>10</v>
      </c>
      <c r="D25" s="49"/>
      <c r="E25" s="49"/>
      <c r="F25" s="14"/>
      <c r="G25" s="50">
        <f>SUM(H19:H24)</f>
        <v>0</v>
      </c>
      <c r="H25" s="56"/>
      <c r="I25" s="11"/>
      <c r="J25" s="15"/>
      <c r="K25" s="15"/>
      <c r="L25" s="8"/>
    </row>
    <row r="26" spans="1:12" ht="15">
      <c r="A26" s="12"/>
      <c r="B26" s="13"/>
      <c r="C26" s="57" t="s">
        <v>13</v>
      </c>
      <c r="D26" s="57"/>
      <c r="E26" s="57"/>
      <c r="F26" s="14"/>
      <c r="G26" s="58">
        <f>G25*(20%)</f>
        <v>0</v>
      </c>
      <c r="H26" s="58"/>
      <c r="I26" s="11"/>
      <c r="J26" s="15"/>
      <c r="K26" s="15"/>
      <c r="L26" s="8"/>
    </row>
    <row r="27" spans="1:12" ht="15.75">
      <c r="A27" s="12"/>
      <c r="B27" s="13"/>
      <c r="C27" s="49" t="s">
        <v>11</v>
      </c>
      <c r="D27" s="49"/>
      <c r="E27" s="49"/>
      <c r="F27" s="14"/>
      <c r="G27" s="50">
        <f>SUM(G25+G26)</f>
        <v>0</v>
      </c>
      <c r="H27" s="51"/>
      <c r="I27" s="11"/>
      <c r="J27" s="15"/>
      <c r="K27" s="15"/>
      <c r="L27" s="8"/>
    </row>
    <row r="28" spans="1:11" s="1" customFormat="1" ht="12.75">
      <c r="A28" s="19"/>
      <c r="B28" s="20"/>
      <c r="C28" s="20"/>
      <c r="D28" s="20"/>
      <c r="E28" s="20"/>
      <c r="F28" s="20"/>
      <c r="G28" s="20"/>
      <c r="H28" s="20"/>
      <c r="K28" s="10"/>
    </row>
    <row r="29" spans="1:8" s="22" customFormat="1" ht="48" customHeight="1">
      <c r="A29" s="38"/>
      <c r="C29" s="31" t="s">
        <v>25</v>
      </c>
      <c r="H29" s="24"/>
    </row>
    <row r="30" spans="1:10" s="25" customFormat="1" ht="22.5">
      <c r="A30" s="38">
        <v>1</v>
      </c>
      <c r="C30" s="26" t="s">
        <v>24</v>
      </c>
      <c r="D30" s="41" t="s">
        <v>17</v>
      </c>
      <c r="E30" s="42">
        <v>2</v>
      </c>
      <c r="F30" s="43"/>
      <c r="G30" s="44"/>
      <c r="H30" s="43">
        <f>SUM(E30*F30)</f>
        <v>0</v>
      </c>
      <c r="I30" s="27"/>
      <c r="J30" s="25" t="s">
        <v>12</v>
      </c>
    </row>
    <row r="31" spans="1:10" s="25" customFormat="1" ht="56.25" customHeight="1">
      <c r="A31" s="38">
        <v>2</v>
      </c>
      <c r="C31" s="26" t="s">
        <v>35</v>
      </c>
      <c r="D31" s="41" t="s">
        <v>17</v>
      </c>
      <c r="E31" s="42">
        <v>2</v>
      </c>
      <c r="F31" s="43"/>
      <c r="G31" s="44"/>
      <c r="H31" s="43">
        <f>SUM(E31*F31)</f>
        <v>0</v>
      </c>
      <c r="I31" s="27"/>
      <c r="J31" s="25" t="s">
        <v>12</v>
      </c>
    </row>
    <row r="32" spans="1:13" s="5" customFormat="1" ht="11.25">
      <c r="A32" s="38">
        <v>3</v>
      </c>
      <c r="B32" s="7"/>
      <c r="C32" s="34" t="s">
        <v>22</v>
      </c>
      <c r="D32" s="41" t="s">
        <v>17</v>
      </c>
      <c r="E32" s="42">
        <v>2</v>
      </c>
      <c r="F32" s="43"/>
      <c r="G32" s="43"/>
      <c r="H32" s="43">
        <f>E32*F32</f>
        <v>0</v>
      </c>
      <c r="I32" s="16"/>
      <c r="K32" s="17"/>
      <c r="M32" s="17"/>
    </row>
    <row r="33" spans="1:13" s="5" customFormat="1" ht="11.25">
      <c r="A33" s="38">
        <v>4</v>
      </c>
      <c r="B33" s="7"/>
      <c r="C33" s="34" t="s">
        <v>14</v>
      </c>
      <c r="D33" s="41" t="s">
        <v>8</v>
      </c>
      <c r="E33" s="42">
        <v>20</v>
      </c>
      <c r="F33" s="43"/>
      <c r="G33" s="43"/>
      <c r="H33" s="43">
        <f>E33*F33</f>
        <v>0</v>
      </c>
      <c r="I33" s="16"/>
      <c r="K33" s="17"/>
      <c r="M33" s="17"/>
    </row>
    <row r="34" spans="1:13" s="5" customFormat="1" ht="11.25">
      <c r="A34" s="38">
        <v>5</v>
      </c>
      <c r="B34" s="4"/>
      <c r="C34" s="6" t="s">
        <v>18</v>
      </c>
      <c r="D34" s="41" t="s">
        <v>8</v>
      </c>
      <c r="E34" s="42">
        <v>12</v>
      </c>
      <c r="F34" s="43"/>
      <c r="G34" s="43"/>
      <c r="H34" s="43">
        <f>E34*F34</f>
        <v>0</v>
      </c>
      <c r="I34" s="16"/>
      <c r="K34" s="17"/>
      <c r="M34" s="17"/>
    </row>
    <row r="35" spans="1:13" s="5" customFormat="1" ht="18.75" customHeight="1">
      <c r="A35" s="38">
        <v>6</v>
      </c>
      <c r="B35" s="7"/>
      <c r="C35" s="37" t="s">
        <v>23</v>
      </c>
      <c r="D35" s="41" t="s">
        <v>17</v>
      </c>
      <c r="E35" s="42">
        <v>2</v>
      </c>
      <c r="F35" s="43"/>
      <c r="G35" s="43"/>
      <c r="H35" s="43">
        <f>E35*F35</f>
        <v>0</v>
      </c>
      <c r="I35" s="16"/>
      <c r="K35" s="17"/>
      <c r="M35" s="17"/>
    </row>
    <row r="36" spans="1:13" s="35" customFormat="1" ht="11.25">
      <c r="A36" s="38">
        <v>7</v>
      </c>
      <c r="B36" s="7"/>
      <c r="C36" s="34" t="s">
        <v>21</v>
      </c>
      <c r="D36" s="41" t="s">
        <v>17</v>
      </c>
      <c r="E36" s="42">
        <v>2</v>
      </c>
      <c r="F36" s="43"/>
      <c r="G36" s="43"/>
      <c r="H36" s="43">
        <f>E36*F36</f>
        <v>0</v>
      </c>
      <c r="I36" s="16"/>
      <c r="K36" s="36"/>
      <c r="M36" s="36"/>
    </row>
    <row r="37" spans="1:12" ht="15.75">
      <c r="A37" s="12"/>
      <c r="B37" s="13"/>
      <c r="C37" s="49" t="s">
        <v>10</v>
      </c>
      <c r="D37" s="49"/>
      <c r="E37" s="49"/>
      <c r="F37" s="14"/>
      <c r="G37" s="50">
        <f>SUM(H30:H36)</f>
        <v>0</v>
      </c>
      <c r="H37" s="56"/>
      <c r="I37" s="11"/>
      <c r="J37" s="15"/>
      <c r="K37" s="15"/>
      <c r="L37" s="8"/>
    </row>
    <row r="38" spans="1:12" ht="15">
      <c r="A38" s="12"/>
      <c r="B38" s="13"/>
      <c r="C38" s="57" t="s">
        <v>13</v>
      </c>
      <c r="D38" s="57"/>
      <c r="E38" s="57"/>
      <c r="F38" s="14"/>
      <c r="G38" s="58">
        <f>G37*(20%)</f>
        <v>0</v>
      </c>
      <c r="H38" s="58"/>
      <c r="I38" s="11"/>
      <c r="J38" s="15"/>
      <c r="K38" s="15"/>
      <c r="L38" s="8"/>
    </row>
    <row r="39" spans="1:12" ht="15.75">
      <c r="A39" s="12"/>
      <c r="B39" s="13"/>
      <c r="C39" s="49" t="s">
        <v>11</v>
      </c>
      <c r="D39" s="49"/>
      <c r="E39" s="49"/>
      <c r="F39" s="14"/>
      <c r="G39" s="50">
        <f>SUM(G37+G38)</f>
        <v>0</v>
      </c>
      <c r="H39" s="51"/>
      <c r="I39" s="11"/>
      <c r="J39" s="15"/>
      <c r="K39" s="15"/>
      <c r="L39" s="8"/>
    </row>
    <row r="40" spans="1:12" ht="9" customHeight="1">
      <c r="A40" s="12"/>
      <c r="B40" s="13"/>
      <c r="C40" s="45"/>
      <c r="D40" s="45"/>
      <c r="E40" s="45"/>
      <c r="F40" s="46"/>
      <c r="G40" s="47"/>
      <c r="H40" s="48"/>
      <c r="I40" s="11"/>
      <c r="J40" s="15"/>
      <c r="K40" s="15"/>
      <c r="L40" s="8"/>
    </row>
    <row r="41" spans="1:8" s="22" customFormat="1" ht="45" customHeight="1">
      <c r="A41" s="38"/>
      <c r="C41" s="31" t="s">
        <v>32</v>
      </c>
      <c r="H41" s="24"/>
    </row>
    <row r="42" spans="1:10" s="25" customFormat="1" ht="22.5">
      <c r="A42" s="38">
        <v>2</v>
      </c>
      <c r="C42" s="26" t="s">
        <v>34</v>
      </c>
      <c r="D42" s="41" t="s">
        <v>17</v>
      </c>
      <c r="E42" s="42">
        <v>1</v>
      </c>
      <c r="F42" s="43"/>
      <c r="G42" s="44"/>
      <c r="H42" s="43">
        <f>SUM(E42*F42)</f>
        <v>0</v>
      </c>
      <c r="I42" s="27"/>
      <c r="J42" s="25" t="s">
        <v>12</v>
      </c>
    </row>
    <row r="43" spans="1:13" s="5" customFormat="1" ht="22.5" customHeight="1">
      <c r="A43" s="38">
        <v>3</v>
      </c>
      <c r="B43" s="7"/>
      <c r="C43" s="37" t="s">
        <v>33</v>
      </c>
      <c r="D43" s="41" t="s">
        <v>17</v>
      </c>
      <c r="E43" s="42">
        <v>1</v>
      </c>
      <c r="F43" s="43"/>
      <c r="G43" s="43"/>
      <c r="H43" s="43">
        <f>E43*F43</f>
        <v>0</v>
      </c>
      <c r="I43" s="16"/>
      <c r="K43" s="17"/>
      <c r="M43" s="17"/>
    </row>
    <row r="44" spans="1:13" s="5" customFormat="1" ht="11.25">
      <c r="A44" s="38">
        <v>4</v>
      </c>
      <c r="B44" s="7"/>
      <c r="C44" s="34" t="s">
        <v>14</v>
      </c>
      <c r="D44" s="41" t="s">
        <v>8</v>
      </c>
      <c r="E44" s="42">
        <v>10</v>
      </c>
      <c r="F44" s="43"/>
      <c r="G44" s="43"/>
      <c r="H44" s="43">
        <f>E44*F44</f>
        <v>0</v>
      </c>
      <c r="I44" s="16"/>
      <c r="K44" s="17"/>
      <c r="M44" s="17"/>
    </row>
    <row r="45" spans="1:13" s="5" customFormat="1" ht="11.25">
      <c r="A45" s="38">
        <v>5</v>
      </c>
      <c r="B45" s="4"/>
      <c r="C45" s="6" t="s">
        <v>18</v>
      </c>
      <c r="D45" s="41" t="s">
        <v>8</v>
      </c>
      <c r="E45" s="42">
        <v>6</v>
      </c>
      <c r="F45" s="43"/>
      <c r="G45" s="43"/>
      <c r="H45" s="43">
        <f>E45*F45</f>
        <v>0</v>
      </c>
      <c r="I45" s="16"/>
      <c r="K45" s="17"/>
      <c r="M45" s="17"/>
    </row>
    <row r="46" spans="1:13" s="5" customFormat="1" ht="26.25" customHeight="1">
      <c r="A46" s="38">
        <v>6</v>
      </c>
      <c r="B46" s="7"/>
      <c r="C46" s="37" t="s">
        <v>23</v>
      </c>
      <c r="D46" s="41" t="s">
        <v>17</v>
      </c>
      <c r="E46" s="42">
        <v>1</v>
      </c>
      <c r="F46" s="43"/>
      <c r="G46" s="43"/>
      <c r="H46" s="43">
        <f>E46*F46</f>
        <v>0</v>
      </c>
      <c r="I46" s="16"/>
      <c r="K46" s="17"/>
      <c r="M46" s="17"/>
    </row>
    <row r="47" spans="1:13" s="35" customFormat="1" ht="11.25">
      <c r="A47" s="38">
        <v>7</v>
      </c>
      <c r="B47" s="7"/>
      <c r="C47" s="34" t="s">
        <v>21</v>
      </c>
      <c r="D47" s="41" t="s">
        <v>17</v>
      </c>
      <c r="E47" s="42">
        <v>1</v>
      </c>
      <c r="F47" s="43"/>
      <c r="G47" s="43"/>
      <c r="H47" s="43">
        <f>E47*F47</f>
        <v>0</v>
      </c>
      <c r="I47" s="16"/>
      <c r="K47" s="36"/>
      <c r="M47" s="36"/>
    </row>
    <row r="48" spans="1:12" ht="15.75">
      <c r="A48" s="12"/>
      <c r="B48" s="13"/>
      <c r="C48" s="49" t="s">
        <v>10</v>
      </c>
      <c r="D48" s="49"/>
      <c r="E48" s="49"/>
      <c r="F48" s="14"/>
      <c r="G48" s="50">
        <f>SUM(H42:H47)</f>
        <v>0</v>
      </c>
      <c r="H48" s="56"/>
      <c r="I48" s="11"/>
      <c r="J48" s="15"/>
      <c r="K48" s="15"/>
      <c r="L48" s="8"/>
    </row>
    <row r="49" spans="1:12" ht="15">
      <c r="A49" s="12"/>
      <c r="B49" s="13"/>
      <c r="C49" s="57" t="s">
        <v>13</v>
      </c>
      <c r="D49" s="57"/>
      <c r="E49" s="57"/>
      <c r="F49" s="14"/>
      <c r="G49" s="58">
        <f>G48*(20%)</f>
        <v>0</v>
      </c>
      <c r="H49" s="58"/>
      <c r="I49" s="11"/>
      <c r="J49" s="15"/>
      <c r="K49" s="15"/>
      <c r="L49" s="8"/>
    </row>
    <row r="50" spans="1:12" ht="15.75">
      <c r="A50" s="12"/>
      <c r="B50" s="13"/>
      <c r="C50" s="49" t="s">
        <v>11</v>
      </c>
      <c r="D50" s="49"/>
      <c r="E50" s="49"/>
      <c r="F50" s="14"/>
      <c r="G50" s="50">
        <f>SUM(G48+G49)</f>
        <v>0</v>
      </c>
      <c r="H50" s="51"/>
      <c r="I50" s="11"/>
      <c r="J50" s="15"/>
      <c r="K50" s="15"/>
      <c r="L50" s="8"/>
    </row>
    <row r="51" spans="1:12" ht="15.75">
      <c r="A51" s="39"/>
      <c r="B51" s="13"/>
      <c r="C51" s="45"/>
      <c r="D51" s="45"/>
      <c r="E51" s="45"/>
      <c r="F51" s="46"/>
      <c r="G51" s="47"/>
      <c r="H51" s="48"/>
      <c r="I51" s="11"/>
      <c r="J51" s="15"/>
      <c r="K51" s="15"/>
      <c r="L51" s="8"/>
    </row>
    <row r="52" spans="1:12" ht="7.5" customHeight="1">
      <c r="A52" s="12"/>
      <c r="B52" s="13"/>
      <c r="C52" s="45"/>
      <c r="D52" s="45"/>
      <c r="E52" s="45"/>
      <c r="F52" s="46"/>
      <c r="G52" s="47"/>
      <c r="H52" s="48"/>
      <c r="I52" s="11"/>
      <c r="J52" s="15"/>
      <c r="K52" s="15"/>
      <c r="L52" s="8"/>
    </row>
    <row r="53" spans="1:11" s="1" customFormat="1" ht="19.5">
      <c r="A53" s="2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6</v>
      </c>
      <c r="H53" s="2" t="s">
        <v>7</v>
      </c>
      <c r="K53" s="10"/>
    </row>
    <row r="54" spans="1:11" s="1" customFormat="1" ht="14.25" customHeight="1">
      <c r="A54" s="3">
        <v>1</v>
      </c>
      <c r="B54" s="3">
        <v>2</v>
      </c>
      <c r="C54" s="3">
        <v>3</v>
      </c>
      <c r="D54" s="3">
        <v>4</v>
      </c>
      <c r="E54" s="3">
        <v>5</v>
      </c>
      <c r="F54" s="3">
        <v>6</v>
      </c>
      <c r="G54" s="3">
        <v>7</v>
      </c>
      <c r="H54" s="3">
        <v>8</v>
      </c>
      <c r="K54" s="10"/>
    </row>
    <row r="55" spans="1:8" s="22" customFormat="1" ht="77.25">
      <c r="A55" s="18"/>
      <c r="C55" s="31" t="s">
        <v>29</v>
      </c>
      <c r="H55" s="24"/>
    </row>
    <row r="56" spans="1:10" s="25" customFormat="1" ht="11.25">
      <c r="A56" s="38">
        <v>1</v>
      </c>
      <c r="C56" s="26" t="s">
        <v>16</v>
      </c>
      <c r="D56" s="41" t="s">
        <v>17</v>
      </c>
      <c r="E56" s="42">
        <v>1</v>
      </c>
      <c r="F56" s="43"/>
      <c r="G56" s="44"/>
      <c r="H56" s="43">
        <f>SUM(E56*F56)</f>
        <v>0</v>
      </c>
      <c r="I56" s="27"/>
      <c r="J56" s="25" t="s">
        <v>12</v>
      </c>
    </row>
    <row r="57" spans="1:13" s="5" customFormat="1" ht="11.25">
      <c r="A57" s="38">
        <v>2</v>
      </c>
      <c r="B57" s="7"/>
      <c r="C57" s="34" t="s">
        <v>15</v>
      </c>
      <c r="D57" s="41" t="s">
        <v>17</v>
      </c>
      <c r="E57" s="42">
        <v>1</v>
      </c>
      <c r="F57" s="43"/>
      <c r="G57" s="43"/>
      <c r="H57" s="43">
        <f>E57*F57</f>
        <v>0</v>
      </c>
      <c r="I57" s="16"/>
      <c r="K57" s="17"/>
      <c r="M57" s="17"/>
    </row>
    <row r="58" spans="1:13" s="5" customFormat="1" ht="11.25">
      <c r="A58" s="38">
        <v>3</v>
      </c>
      <c r="B58" s="4"/>
      <c r="C58" s="6" t="s">
        <v>18</v>
      </c>
      <c r="D58" s="41" t="s">
        <v>8</v>
      </c>
      <c r="E58" s="42">
        <v>2</v>
      </c>
      <c r="F58" s="43"/>
      <c r="G58" s="43"/>
      <c r="H58" s="43">
        <f>E58*F58</f>
        <v>0</v>
      </c>
      <c r="I58" s="16"/>
      <c r="K58" s="17"/>
      <c r="M58" s="17"/>
    </row>
    <row r="59" spans="1:13" s="5" customFormat="1" ht="38.25" customHeight="1">
      <c r="A59" s="38">
        <v>4</v>
      </c>
      <c r="B59" s="7"/>
      <c r="C59" s="37" t="s">
        <v>27</v>
      </c>
      <c r="D59" s="41" t="s">
        <v>17</v>
      </c>
      <c r="E59" s="42">
        <v>1</v>
      </c>
      <c r="F59" s="43"/>
      <c r="G59" s="43"/>
      <c r="H59" s="43">
        <f>E59*F59</f>
        <v>0</v>
      </c>
      <c r="I59" s="16"/>
      <c r="K59" s="17"/>
      <c r="M59" s="17"/>
    </row>
    <row r="60" spans="1:13" s="35" customFormat="1" ht="11.25">
      <c r="A60" s="38">
        <v>5</v>
      </c>
      <c r="B60" s="7"/>
      <c r="C60" s="34" t="s">
        <v>21</v>
      </c>
      <c r="D60" s="41" t="s">
        <v>17</v>
      </c>
      <c r="E60" s="42">
        <v>1</v>
      </c>
      <c r="F60" s="43"/>
      <c r="G60" s="43"/>
      <c r="H60" s="43">
        <f>E60*F60</f>
        <v>0</v>
      </c>
      <c r="I60" s="16"/>
      <c r="K60" s="36"/>
      <c r="M60" s="36"/>
    </row>
    <row r="61" spans="1:12" ht="15.75">
      <c r="A61" s="39"/>
      <c r="B61" s="13"/>
      <c r="C61" s="49" t="s">
        <v>10</v>
      </c>
      <c r="D61" s="49"/>
      <c r="E61" s="49"/>
      <c r="F61" s="14"/>
      <c r="G61" s="50">
        <f>SUM(H56:H60)</f>
        <v>0</v>
      </c>
      <c r="H61" s="56"/>
      <c r="I61" s="11"/>
      <c r="J61" s="15"/>
      <c r="K61" s="15"/>
      <c r="L61" s="8"/>
    </row>
    <row r="62" spans="1:12" ht="15">
      <c r="A62" s="39"/>
      <c r="B62" s="13"/>
      <c r="C62" s="57" t="s">
        <v>13</v>
      </c>
      <c r="D62" s="57"/>
      <c r="E62" s="57"/>
      <c r="F62" s="14"/>
      <c r="G62" s="58">
        <f>G61*(20%)</f>
        <v>0</v>
      </c>
      <c r="H62" s="58"/>
      <c r="I62" s="11"/>
      <c r="J62" s="15"/>
      <c r="K62" s="15"/>
      <c r="L62" s="8"/>
    </row>
    <row r="63" spans="1:12" ht="15.75">
      <c r="A63" s="39"/>
      <c r="B63" s="13"/>
      <c r="C63" s="49" t="s">
        <v>11</v>
      </c>
      <c r="D63" s="49"/>
      <c r="E63" s="49"/>
      <c r="F63" s="14"/>
      <c r="G63" s="50">
        <f>SUM(G61+G62)</f>
        <v>0</v>
      </c>
      <c r="H63" s="51"/>
      <c r="I63" s="11"/>
      <c r="J63" s="15"/>
      <c r="K63" s="15"/>
      <c r="L63" s="8"/>
    </row>
    <row r="64" spans="1:12" ht="9" customHeight="1">
      <c r="A64" s="39"/>
      <c r="B64" s="13"/>
      <c r="C64" s="45"/>
      <c r="D64" s="45"/>
      <c r="E64" s="45"/>
      <c r="F64" s="46"/>
      <c r="G64" s="47"/>
      <c r="H64" s="48"/>
      <c r="I64" s="11"/>
      <c r="J64" s="15"/>
      <c r="K64" s="15"/>
      <c r="L64" s="8"/>
    </row>
    <row r="65" spans="1:8" s="22" customFormat="1" ht="46.5" customHeight="1">
      <c r="A65" s="18"/>
      <c r="C65" s="31" t="s">
        <v>30</v>
      </c>
      <c r="H65" s="24"/>
    </row>
    <row r="66" spans="1:10" s="25" customFormat="1" ht="11.25">
      <c r="A66" s="38">
        <v>1</v>
      </c>
      <c r="C66" s="26" t="s">
        <v>16</v>
      </c>
      <c r="D66" s="41" t="s">
        <v>17</v>
      </c>
      <c r="E66" s="42">
        <v>3</v>
      </c>
      <c r="F66" s="43"/>
      <c r="G66" s="44"/>
      <c r="H66" s="43">
        <f>SUM(E66*F66)</f>
        <v>0</v>
      </c>
      <c r="I66" s="27"/>
      <c r="J66" s="25" t="s">
        <v>12</v>
      </c>
    </row>
    <row r="67" spans="1:13" s="5" customFormat="1" ht="11.25">
      <c r="A67" s="38">
        <v>2</v>
      </c>
      <c r="B67" s="7"/>
      <c r="C67" s="34" t="s">
        <v>15</v>
      </c>
      <c r="D67" s="41" t="s">
        <v>17</v>
      </c>
      <c r="E67" s="42">
        <v>3</v>
      </c>
      <c r="F67" s="43"/>
      <c r="G67" s="43"/>
      <c r="H67" s="43">
        <f>E67*F67</f>
        <v>0</v>
      </c>
      <c r="I67" s="16"/>
      <c r="K67" s="17"/>
      <c r="M67" s="17"/>
    </row>
    <row r="68" spans="1:13" s="5" customFormat="1" ht="11.25">
      <c r="A68" s="38">
        <v>3</v>
      </c>
      <c r="B68" s="4"/>
      <c r="C68" s="6" t="s">
        <v>18</v>
      </c>
      <c r="D68" s="41" t="s">
        <v>8</v>
      </c>
      <c r="E68" s="42">
        <v>6</v>
      </c>
      <c r="F68" s="43"/>
      <c r="G68" s="43"/>
      <c r="H68" s="43">
        <f>E68*F68</f>
        <v>0</v>
      </c>
      <c r="I68" s="16"/>
      <c r="K68" s="17"/>
      <c r="M68" s="17"/>
    </row>
    <row r="69" spans="1:13" s="5" customFormat="1" ht="33.75">
      <c r="A69" s="38">
        <v>4</v>
      </c>
      <c r="B69" s="7"/>
      <c r="C69" s="37" t="s">
        <v>28</v>
      </c>
      <c r="D69" s="41" t="s">
        <v>17</v>
      </c>
      <c r="E69" s="42">
        <v>3</v>
      </c>
      <c r="F69" s="43"/>
      <c r="G69" s="43"/>
      <c r="H69" s="43">
        <f>E69*F69</f>
        <v>0</v>
      </c>
      <c r="I69" s="16"/>
      <c r="K69" s="17"/>
      <c r="M69" s="17"/>
    </row>
    <row r="70" spans="1:13" s="35" customFormat="1" ht="11.25">
      <c r="A70" s="38">
        <v>5</v>
      </c>
      <c r="B70" s="7"/>
      <c r="C70" s="34" t="s">
        <v>21</v>
      </c>
      <c r="D70" s="41" t="s">
        <v>17</v>
      </c>
      <c r="E70" s="42">
        <v>3</v>
      </c>
      <c r="F70" s="43"/>
      <c r="G70" s="43"/>
      <c r="H70" s="43">
        <f>E70*F70</f>
        <v>0</v>
      </c>
      <c r="I70" s="16"/>
      <c r="K70" s="36"/>
      <c r="M70" s="36"/>
    </row>
    <row r="71" spans="1:12" ht="15.75">
      <c r="A71" s="39"/>
      <c r="B71" s="13"/>
      <c r="C71" s="49" t="s">
        <v>10</v>
      </c>
      <c r="D71" s="49"/>
      <c r="E71" s="49"/>
      <c r="F71" s="14"/>
      <c r="G71" s="50">
        <f>SUM(H66:H70)</f>
        <v>0</v>
      </c>
      <c r="H71" s="56"/>
      <c r="I71" s="11"/>
      <c r="J71" s="15"/>
      <c r="K71" s="15"/>
      <c r="L71" s="8"/>
    </row>
    <row r="72" spans="1:12" ht="15">
      <c r="A72" s="39"/>
      <c r="B72" s="13"/>
      <c r="C72" s="57" t="s">
        <v>13</v>
      </c>
      <c r="D72" s="57"/>
      <c r="E72" s="57"/>
      <c r="F72" s="14"/>
      <c r="G72" s="58">
        <f>G71*(20%)</f>
        <v>0</v>
      </c>
      <c r="H72" s="58"/>
      <c r="I72" s="11"/>
      <c r="J72" s="15"/>
      <c r="K72" s="15"/>
      <c r="L72" s="8"/>
    </row>
    <row r="73" spans="1:12" ht="15.75">
      <c r="A73" s="39"/>
      <c r="B73" s="13"/>
      <c r="C73" s="49" t="s">
        <v>11</v>
      </c>
      <c r="D73" s="49"/>
      <c r="E73" s="49"/>
      <c r="F73" s="14"/>
      <c r="G73" s="50">
        <f>SUM(G71+G72)</f>
        <v>0</v>
      </c>
      <c r="H73" s="51"/>
      <c r="I73" s="11"/>
      <c r="J73" s="15"/>
      <c r="K73" s="15"/>
      <c r="L73" s="8"/>
    </row>
    <row r="74" spans="1:12" ht="15.75">
      <c r="A74" s="39"/>
      <c r="B74" s="13"/>
      <c r="C74" s="45"/>
      <c r="D74" s="45"/>
      <c r="E74" s="45"/>
      <c r="F74" s="46"/>
      <c r="G74" s="47"/>
      <c r="H74" s="48"/>
      <c r="I74" s="11"/>
      <c r="J74" s="15"/>
      <c r="K74" s="15"/>
      <c r="L74" s="8"/>
    </row>
    <row r="75" spans="1:12" ht="15.75">
      <c r="A75" s="39"/>
      <c r="B75" s="13"/>
      <c r="C75" s="49" t="s">
        <v>37</v>
      </c>
      <c r="D75" s="49"/>
      <c r="E75" s="49"/>
      <c r="F75" s="14"/>
      <c r="G75" s="50">
        <f>G14+G25+G37+G48+G61+G71</f>
        <v>0</v>
      </c>
      <c r="H75" s="56"/>
      <c r="I75" s="11"/>
      <c r="J75" s="15"/>
      <c r="K75" s="15"/>
      <c r="L75" s="8"/>
    </row>
    <row r="76" spans="1:12" ht="15">
      <c r="A76" s="39"/>
      <c r="B76" s="13"/>
      <c r="C76" s="57" t="s">
        <v>13</v>
      </c>
      <c r="D76" s="57"/>
      <c r="E76" s="57"/>
      <c r="F76" s="14"/>
      <c r="G76" s="58">
        <f>G75*(20%)</f>
        <v>0</v>
      </c>
      <c r="H76" s="58"/>
      <c r="I76" s="11"/>
      <c r="J76" s="15"/>
      <c r="K76" s="15"/>
      <c r="L76" s="8"/>
    </row>
    <row r="77" spans="1:12" ht="15.75" customHeight="1">
      <c r="A77" s="39"/>
      <c r="B77" s="13"/>
      <c r="C77" s="49" t="s">
        <v>38</v>
      </c>
      <c r="D77" s="49"/>
      <c r="E77" s="49"/>
      <c r="F77" s="14"/>
      <c r="G77" s="50">
        <f>SUM(G75+G76)</f>
        <v>0</v>
      </c>
      <c r="H77" s="51"/>
      <c r="I77" s="11"/>
      <c r="J77" s="15"/>
      <c r="K77" s="15"/>
      <c r="L77" s="8"/>
    </row>
    <row r="78" spans="1:8" s="28" customFormat="1" ht="22.5" customHeight="1">
      <c r="A78" s="52"/>
      <c r="B78" s="52"/>
      <c r="C78" s="52"/>
      <c r="D78" s="52"/>
      <c r="E78" s="52"/>
      <c r="F78" s="52"/>
      <c r="G78" s="52"/>
      <c r="H78" s="52"/>
    </row>
    <row r="79" spans="1:8" s="28" customFormat="1" ht="15.75" customHeight="1">
      <c r="A79" s="29"/>
      <c r="B79" s="29"/>
      <c r="C79" s="23" t="s">
        <v>40</v>
      </c>
      <c r="D79" s="29"/>
      <c r="E79" s="29"/>
      <c r="F79" s="29"/>
      <c r="G79" s="29"/>
      <c r="H79" s="29"/>
    </row>
    <row r="80" spans="1:8" s="28" customFormat="1" ht="15.75" customHeight="1">
      <c r="A80" s="29"/>
      <c r="B80" s="29"/>
      <c r="C80" s="23" t="s">
        <v>39</v>
      </c>
      <c r="D80" s="29"/>
      <c r="E80" s="29"/>
      <c r="F80" s="29"/>
      <c r="G80" s="29"/>
      <c r="H80" s="29"/>
    </row>
    <row r="81" spans="1:8" s="28" customFormat="1" ht="15.75" customHeight="1">
      <c r="A81" s="29"/>
      <c r="B81" s="29"/>
      <c r="C81" s="23"/>
      <c r="D81" s="29"/>
      <c r="E81" s="29"/>
      <c r="F81" s="29"/>
      <c r="G81" s="29"/>
      <c r="H81" s="29"/>
    </row>
    <row r="82" spans="1:8" s="28" customFormat="1" ht="15.75" customHeight="1">
      <c r="A82" s="29"/>
      <c r="B82" s="29"/>
      <c r="C82" s="23"/>
      <c r="D82" s="53" t="s">
        <v>9</v>
      </c>
      <c r="E82" s="54"/>
      <c r="F82" s="54"/>
      <c r="G82" s="54"/>
      <c r="H82" s="55"/>
    </row>
    <row r="83" spans="1:8" s="28" customFormat="1" ht="15.75" customHeight="1">
      <c r="A83" s="29"/>
      <c r="B83" s="29"/>
      <c r="C83" s="23"/>
      <c r="D83" s="67"/>
      <c r="E83" s="67"/>
      <c r="F83" s="67"/>
      <c r="G83" s="67"/>
      <c r="H83" s="67"/>
    </row>
    <row r="84" spans="1:8" s="28" customFormat="1" ht="15.75" customHeight="1">
      <c r="A84" s="29"/>
      <c r="B84" s="29"/>
      <c r="C84" s="23"/>
      <c r="D84" s="67"/>
      <c r="E84" s="67"/>
      <c r="F84" s="67"/>
      <c r="G84" s="67"/>
      <c r="H84" s="67"/>
    </row>
    <row r="85" spans="1:8" s="28" customFormat="1" ht="15.75" customHeight="1">
      <c r="A85" s="29"/>
      <c r="B85" s="29"/>
      <c r="C85" s="23"/>
      <c r="D85" s="29"/>
      <c r="E85" s="29"/>
      <c r="F85" s="29"/>
      <c r="G85" s="29"/>
      <c r="H85" s="29"/>
    </row>
    <row r="86" s="21" customFormat="1" ht="12.75">
      <c r="H86" s="30"/>
    </row>
  </sheetData>
  <sheetProtection/>
  <mergeCells count="48">
    <mergeCell ref="G75:H75"/>
    <mergeCell ref="C76:E76"/>
    <mergeCell ref="G76:H76"/>
    <mergeCell ref="C77:E77"/>
    <mergeCell ref="G77:H77"/>
    <mergeCell ref="D82:H82"/>
    <mergeCell ref="C75:E75"/>
    <mergeCell ref="C72:E72"/>
    <mergeCell ref="G72:H72"/>
    <mergeCell ref="C61:E61"/>
    <mergeCell ref="G61:H61"/>
    <mergeCell ref="C62:E62"/>
    <mergeCell ref="G62:H62"/>
    <mergeCell ref="C39:E39"/>
    <mergeCell ref="G39:H39"/>
    <mergeCell ref="C73:E73"/>
    <mergeCell ref="G73:H73"/>
    <mergeCell ref="C63:E63"/>
    <mergeCell ref="G63:H63"/>
    <mergeCell ref="C71:E71"/>
    <mergeCell ref="G71:H71"/>
    <mergeCell ref="C27:E27"/>
    <mergeCell ref="G27:H27"/>
    <mergeCell ref="C37:E37"/>
    <mergeCell ref="G37:H37"/>
    <mergeCell ref="C38:E38"/>
    <mergeCell ref="G38:H38"/>
    <mergeCell ref="A78:H78"/>
    <mergeCell ref="C15:E15"/>
    <mergeCell ref="G15:H15"/>
    <mergeCell ref="C16:E16"/>
    <mergeCell ref="G16:H16"/>
    <mergeCell ref="C25:E25"/>
    <mergeCell ref="G25:H25"/>
    <mergeCell ref="C26:E26"/>
    <mergeCell ref="G26:H26"/>
    <mergeCell ref="A1:H1"/>
    <mergeCell ref="C14:E14"/>
    <mergeCell ref="G14:H14"/>
    <mergeCell ref="A2:H2"/>
    <mergeCell ref="A4:H4"/>
    <mergeCell ref="A3:H3"/>
    <mergeCell ref="C50:E50"/>
    <mergeCell ref="G50:H50"/>
    <mergeCell ref="C48:E48"/>
    <mergeCell ref="G48:H48"/>
    <mergeCell ref="C49:E49"/>
    <mergeCell ref="G49:H49"/>
  </mergeCells>
  <printOptions horizontalCentered="1"/>
  <pageMargins left="0.7874015748031497" right="0.5905511811023623" top="0.5905511811023623" bottom="0.7874015748031497" header="0.5118110236220472" footer="0.5118110236220472"/>
  <pageSetup horizontalDpi="300" verticalDpi="300" orientation="portrait" paperSize="9" scale="92" r:id="rId1"/>
  <headerFooter alignWithMargins="0">
    <oddFooter>&amp;CStrana &amp;P z &amp;N</oddFooter>
  </headerFooter>
  <rowBreaks count="2" manualBreakCount="2">
    <brk id="39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bertko</cp:lastModifiedBy>
  <cp:lastPrinted>2014-11-27T21:08:34Z</cp:lastPrinted>
  <dcterms:created xsi:type="dcterms:W3CDTF">1997-01-24T11:07:25Z</dcterms:created>
  <dcterms:modified xsi:type="dcterms:W3CDTF">2014-12-01T15:51:10Z</dcterms:modified>
  <cp:category/>
  <cp:version/>
  <cp:contentType/>
  <cp:contentStatus/>
</cp:coreProperties>
</file>